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<sst xmlns="http://schemas.openxmlformats.org/spreadsheetml/2006/main" count="86" uniqueCount="65">
  <si>
    <t>№</t>
  </si>
  <si>
    <t>Наименование</t>
  </si>
  <si>
    <t>Транспортные расходы, включая доставки материалов и работу крана</t>
  </si>
  <si>
    <t xml:space="preserve">Сборка домокомплекта </t>
  </si>
  <si>
    <t>Итого за всё:</t>
  </si>
  <si>
    <t>Арматура композитная</t>
  </si>
  <si>
    <t>Метизы, гвозди, глухари</t>
  </si>
  <si>
    <t>краска на фасадные детали ЛВЛ</t>
  </si>
  <si>
    <t>Коробка дома сдаётся в следующем виде:</t>
  </si>
  <si>
    <t>уголки, опоры бруса, пластины</t>
  </si>
  <si>
    <t>кол-во</t>
  </si>
  <si>
    <t>ед.изм.</t>
  </si>
  <si>
    <t>цена</t>
  </si>
  <si>
    <t>сумма</t>
  </si>
  <si>
    <t>шт</t>
  </si>
  <si>
    <t>Оголовок на сваю под дом 390х390</t>
  </si>
  <si>
    <t>Оголовок на сваю под веранду 250х250</t>
  </si>
  <si>
    <t>м2</t>
  </si>
  <si>
    <t>м3</t>
  </si>
  <si>
    <t>м</t>
  </si>
  <si>
    <t>лист</t>
  </si>
  <si>
    <t>ЦСП 10мм на подшивку перекрытия, 3200х1250</t>
  </si>
  <si>
    <t>ЛВЛ брус на наличники и откосы</t>
  </si>
  <si>
    <t>стены, перекрытия, оконные четверти</t>
  </si>
  <si>
    <t>Балки перекрытия пола второго этажа из ЛВЛ, 300х90</t>
  </si>
  <si>
    <t>Ростверк из балки ЛВЛ, 200х390</t>
  </si>
  <si>
    <t>Обвязка первого этажа из балки ЛВЛ, 150х390</t>
  </si>
  <si>
    <t>Обвязка второго этажа из балки ЛВЛ, 100х390</t>
  </si>
  <si>
    <t>Балки перекрытия пола первого этажа из ЛВЛ, 300х90</t>
  </si>
  <si>
    <t>Балки перекрытия потолка второго этажа из ЛВЛ, 200х90</t>
  </si>
  <si>
    <t xml:space="preserve">Мембраны на перекрытие </t>
  </si>
  <si>
    <t>комп</t>
  </si>
  <si>
    <t>кровля, стропильная система</t>
  </si>
  <si>
    <t>Стропильная система из ЛВЛ бруса</t>
  </si>
  <si>
    <t>общие затраты</t>
  </si>
  <si>
    <t>п.м</t>
  </si>
  <si>
    <t>баллон</t>
  </si>
  <si>
    <t>10,8х9,2, внутренняя площадь 168м2</t>
  </si>
  <si>
    <t>фундамент, перекрытие и пол первого этажа</t>
  </si>
  <si>
    <t>м.п.</t>
  </si>
  <si>
    <t>доска 50х150 на черновой пол второго этаж</t>
  </si>
  <si>
    <t xml:space="preserve">Доска 25*150 обрешётка кровли </t>
  </si>
  <si>
    <t>бетонные сваи 150х150х3000 под веранду, крыльцо и центральную балку</t>
  </si>
  <si>
    <t xml:space="preserve">бетонные сваи 200х200х3000 по периметру дома </t>
  </si>
  <si>
    <t>Швеллер 20П, стальной, для центральной балки</t>
  </si>
  <si>
    <t>ОСП 18мм на настил чернового пола, 2500х1250</t>
  </si>
  <si>
    <t>Уголок 63х63х6 для монтажа перемычек</t>
  </si>
  <si>
    <t>упак</t>
  </si>
  <si>
    <t>Утеплитель ТехноНИКОЛЬ Технолайт Оптима - 1200*600*100мм, 0,432м3</t>
  </si>
  <si>
    <t xml:space="preserve">Полиуретановый клей пена </t>
  </si>
  <si>
    <t>Расходные материалы и накладные расходы</t>
  </si>
  <si>
    <t>Металлочерепица Kvinta plus 0,5mm Rooftop Matte, 7024, Grand Line, с водосточкой, снегозадержанием и выходами вентиляции, под ключ.</t>
  </si>
  <si>
    <t>Сметная прибыль</t>
  </si>
  <si>
    <t xml:space="preserve">Фундамент - забивные ж\б сваи 200х200 длиной 3м. Ростверк ЛВЛ брус 200х390 </t>
  </si>
  <si>
    <t>Утеплитель межвенцовый Холофайбер Волюметрик 150</t>
  </si>
  <si>
    <r>
      <t>Стеновые блоки  «RBlock»</t>
    </r>
    <r>
      <rPr>
        <b/>
        <sz val="10"/>
        <color indexed="62"/>
        <rFont val="Century Gothic"/>
        <family val="2"/>
      </rPr>
      <t xml:space="preserve"> рядовые, фактура Травертин</t>
    </r>
  </si>
  <si>
    <r>
      <t>Стеновые блоки «RBlock»</t>
    </r>
    <r>
      <rPr>
        <b/>
        <sz val="10"/>
        <color indexed="62"/>
        <rFont val="Century Gothic"/>
        <family val="2"/>
      </rPr>
      <t xml:space="preserve"> угловые, фактура брега</t>
    </r>
  </si>
  <si>
    <t>Коробка с закреплёнными и покрашенными элементами из ЛВЛ бруса</t>
  </si>
  <si>
    <t>Балки перекрытия - ЛВЛ брус 300х90</t>
  </si>
  <si>
    <t>Сформированы все оконные и дверные проёмы</t>
  </si>
  <si>
    <t>Стропильная система из ЛВЛ бруса и обрешётка под металлочерепицу из доски 100х25</t>
  </si>
  <si>
    <t>Кровля смонтирована полностью под ключ</t>
  </si>
  <si>
    <t xml:space="preserve">Перекрытие пола первого этажа подшито ЦСП 10мм, утеплёно 200мм и настелен оСП 18мм </t>
  </si>
  <si>
    <t>На перекрытии пола второго этажа настелен черновой пол из доски 50х150мм</t>
  </si>
  <si>
    <t>Перекрытие потолка второго этажа подшито мембранами и утеплёно 200мм с заходом за стены коробки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</si>
</sst>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  <numFmt numFmtId="177" formatCode="mmm/yyyy"/>
  </numFmts>
  <fonts count="23"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b/>
      <sz val="10"/>
      <color indexed="62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2" fillId="7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11" borderId="0" xfId="0" applyFill="1" applyAlignment="1">
      <alignment/>
    </xf>
    <xf numFmtId="0" fontId="0" fillId="0" borderId="0" xfId="0" applyFill="1" applyAlignment="1">
      <alignment/>
    </xf>
    <xf numFmtId="0" fontId="2" fillId="0" borderId="10" xfId="34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left"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0" xfId="34">
      <alignment/>
      <protection/>
    </xf>
    <xf numFmtId="0" fontId="1" fillId="18" borderId="10" xfId="0" applyFont="1" applyFill="1" applyBorder="1" applyAlignment="1">
      <alignment horizontal="center" vertical="center" wrapText="1"/>
    </xf>
    <xf numFmtId="0" fontId="2" fillId="0" borderId="10" xfId="34" applyFont="1" applyFill="1" applyBorder="1" applyAlignment="1">
      <alignment horizontal="center" vertical="center" wrapText="1"/>
      <protection/>
    </xf>
    <xf numFmtId="4" fontId="2" fillId="0" borderId="10" xfId="34" applyNumberFormat="1" applyFont="1" applyFill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33" applyFont="1" applyBorder="1" applyAlignment="1">
      <alignment horizontal="center" vertical="center" wrapText="1"/>
      <protection/>
    </xf>
    <xf numFmtId="0" fontId="0" fillId="11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1" fillId="18" borderId="12" xfId="0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19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="85" zoomScaleNormal="85" zoomScalePageLayoutView="0" workbookViewId="0" topLeftCell="A10">
      <selection activeCell="B59" sqref="B59"/>
    </sheetView>
  </sheetViews>
  <sheetFormatPr defaultColWidth="9.140625" defaultRowHeight="12.75"/>
  <cols>
    <col min="1" max="1" width="6.421875" style="0" customWidth="1"/>
    <col min="2" max="2" width="72.28125" style="0" customWidth="1"/>
    <col min="3" max="5" width="11.421875" style="2" customWidth="1"/>
    <col min="6" max="6" width="20.57421875" style="2" customWidth="1"/>
  </cols>
  <sheetData>
    <row r="1" spans="1:6" ht="12.75" customHeight="1">
      <c r="A1" s="36" t="s">
        <v>37</v>
      </c>
      <c r="B1" s="36"/>
      <c r="C1" s="36"/>
      <c r="D1" s="36"/>
      <c r="E1" s="36"/>
      <c r="F1" s="36"/>
    </row>
    <row r="2" spans="1:6" ht="12.75" customHeight="1">
      <c r="A2" s="13" t="s">
        <v>0</v>
      </c>
      <c r="B2" s="13" t="s">
        <v>1</v>
      </c>
      <c r="C2" s="13" t="s">
        <v>10</v>
      </c>
      <c r="D2" s="13" t="s">
        <v>11</v>
      </c>
      <c r="E2" s="13" t="s">
        <v>12</v>
      </c>
      <c r="F2" s="13" t="s">
        <v>13</v>
      </c>
    </row>
    <row r="3" spans="1:6" ht="12.75" customHeight="1">
      <c r="A3" s="37" t="s">
        <v>38</v>
      </c>
      <c r="B3" s="37"/>
      <c r="C3" s="37"/>
      <c r="D3" s="37"/>
      <c r="E3" s="37"/>
      <c r="F3" s="37"/>
    </row>
    <row r="4" spans="1:6" ht="12.75" customHeight="1">
      <c r="A4" s="8">
        <v>1</v>
      </c>
      <c r="B4" s="9" t="s">
        <v>43</v>
      </c>
      <c r="C4" s="10">
        <v>24</v>
      </c>
      <c r="D4" s="10" t="s">
        <v>14</v>
      </c>
      <c r="E4" s="10">
        <v>4500</v>
      </c>
      <c r="F4" s="11">
        <f>C4*E4</f>
        <v>108000</v>
      </c>
    </row>
    <row r="5" spans="1:6" ht="12.75" customHeight="1">
      <c r="A5" s="8">
        <v>2</v>
      </c>
      <c r="B5" s="9" t="s">
        <v>42</v>
      </c>
      <c r="C5" s="10">
        <v>22</v>
      </c>
      <c r="D5" s="10" t="s">
        <v>14</v>
      </c>
      <c r="E5" s="10">
        <v>3600</v>
      </c>
      <c r="F5" s="11">
        <f aca="true" t="shared" si="0" ref="F5:F13">C5*E5</f>
        <v>79200</v>
      </c>
    </row>
    <row r="6" spans="1:6" ht="12.75" customHeight="1">
      <c r="A6" s="8">
        <v>3</v>
      </c>
      <c r="B6" s="9" t="s">
        <v>15</v>
      </c>
      <c r="C6" s="10">
        <v>24</v>
      </c>
      <c r="D6" s="10" t="s">
        <v>14</v>
      </c>
      <c r="E6" s="10">
        <v>1700</v>
      </c>
      <c r="F6" s="11">
        <f t="shared" si="0"/>
        <v>40800</v>
      </c>
    </row>
    <row r="7" spans="1:6" ht="12.75" customHeight="1">
      <c r="A7" s="8">
        <v>4</v>
      </c>
      <c r="B7" s="9" t="s">
        <v>16</v>
      </c>
      <c r="C7" s="10">
        <v>9</v>
      </c>
      <c r="D7" s="10" t="s">
        <v>14</v>
      </c>
      <c r="E7" s="10">
        <v>300</v>
      </c>
      <c r="F7" s="11">
        <f t="shared" si="0"/>
        <v>2700</v>
      </c>
    </row>
    <row r="8" spans="1:6" ht="12.75" customHeight="1">
      <c r="A8" s="8">
        <v>5</v>
      </c>
      <c r="B8" s="7" t="s">
        <v>25</v>
      </c>
      <c r="C8" s="10">
        <v>3</v>
      </c>
      <c r="D8" s="10" t="s">
        <v>18</v>
      </c>
      <c r="E8" s="10">
        <v>52000</v>
      </c>
      <c r="F8" s="11">
        <f t="shared" si="0"/>
        <v>156000</v>
      </c>
    </row>
    <row r="9" spans="1:6" ht="12.75" customHeight="1">
      <c r="A9" s="8">
        <v>6</v>
      </c>
      <c r="B9" s="7" t="s">
        <v>44</v>
      </c>
      <c r="C9" s="10">
        <v>10</v>
      </c>
      <c r="D9" s="10" t="s">
        <v>19</v>
      </c>
      <c r="E9" s="10">
        <v>1700</v>
      </c>
      <c r="F9" s="11">
        <f t="shared" si="0"/>
        <v>17000</v>
      </c>
    </row>
    <row r="10" spans="1:6" ht="12.75" customHeight="1">
      <c r="A10" s="8">
        <v>7</v>
      </c>
      <c r="B10" s="7" t="s">
        <v>28</v>
      </c>
      <c r="C10" s="10">
        <v>3.4</v>
      </c>
      <c r="D10" s="10" t="s">
        <v>18</v>
      </c>
      <c r="E10" s="10">
        <v>36000</v>
      </c>
      <c r="F10" s="11">
        <f t="shared" si="0"/>
        <v>122400</v>
      </c>
    </row>
    <row r="11" spans="1:6" ht="12.75" customHeight="1">
      <c r="A11" s="8">
        <v>8</v>
      </c>
      <c r="B11" s="9" t="s">
        <v>48</v>
      </c>
      <c r="C11" s="10">
        <v>36</v>
      </c>
      <c r="D11" s="10" t="s">
        <v>47</v>
      </c>
      <c r="E11" s="10">
        <v>1250</v>
      </c>
      <c r="F11" s="11">
        <f t="shared" si="0"/>
        <v>45000</v>
      </c>
    </row>
    <row r="12" spans="1:6" ht="12.75" customHeight="1">
      <c r="A12" s="8">
        <v>9</v>
      </c>
      <c r="B12" s="9" t="s">
        <v>45</v>
      </c>
      <c r="C12" s="10">
        <v>32</v>
      </c>
      <c r="D12" s="10" t="s">
        <v>20</v>
      </c>
      <c r="E12" s="10">
        <v>1875</v>
      </c>
      <c r="F12" s="11">
        <f t="shared" si="0"/>
        <v>60000</v>
      </c>
    </row>
    <row r="13" spans="1:6" ht="12.75" customHeight="1">
      <c r="A13" s="8">
        <v>10</v>
      </c>
      <c r="B13" s="9" t="s">
        <v>21</v>
      </c>
      <c r="C13" s="10">
        <v>22</v>
      </c>
      <c r="D13" s="10" t="s">
        <v>20</v>
      </c>
      <c r="E13" s="10">
        <v>1100</v>
      </c>
      <c r="F13" s="11">
        <f t="shared" si="0"/>
        <v>24200</v>
      </c>
    </row>
    <row r="14" spans="1:6" ht="12.75">
      <c r="A14" s="35"/>
      <c r="B14" s="35"/>
      <c r="C14" s="35"/>
      <c r="D14" s="35"/>
      <c r="E14" s="35"/>
      <c r="F14" s="24">
        <f>SUM(F4:F13)</f>
        <v>655300</v>
      </c>
    </row>
    <row r="15" spans="1:6" ht="12.75" customHeight="1">
      <c r="A15" s="37" t="s">
        <v>23</v>
      </c>
      <c r="B15" s="37"/>
      <c r="C15" s="37"/>
      <c r="D15" s="37"/>
      <c r="E15" s="37"/>
      <c r="F15" s="37"/>
    </row>
    <row r="16" spans="1:6" s="1" customFormat="1" ht="12.75" customHeight="1">
      <c r="A16" s="8">
        <v>11</v>
      </c>
      <c r="B16" s="9" t="s">
        <v>55</v>
      </c>
      <c r="C16" s="10">
        <v>2386</v>
      </c>
      <c r="D16" s="10" t="s">
        <v>14</v>
      </c>
      <c r="E16" s="10">
        <v>257</v>
      </c>
      <c r="F16" s="11">
        <f>C16*E16</f>
        <v>613202</v>
      </c>
    </row>
    <row r="17" spans="1:6" s="1" customFormat="1" ht="12.75" customHeight="1">
      <c r="A17" s="8">
        <v>12</v>
      </c>
      <c r="B17" s="9" t="s">
        <v>56</v>
      </c>
      <c r="C17" s="10">
        <v>130</v>
      </c>
      <c r="D17" s="10" t="s">
        <v>14</v>
      </c>
      <c r="E17" s="10">
        <v>367</v>
      </c>
      <c r="F17" s="11">
        <f aca="true" t="shared" si="1" ref="F17:F32">C17*E17</f>
        <v>47710</v>
      </c>
    </row>
    <row r="18" spans="1:6" s="1" customFormat="1" ht="12.75" customHeight="1">
      <c r="A18" s="8">
        <v>13</v>
      </c>
      <c r="B18" s="27" t="s">
        <v>54</v>
      </c>
      <c r="C18" s="8">
        <v>180</v>
      </c>
      <c r="D18" s="8" t="s">
        <v>17</v>
      </c>
      <c r="E18" s="8">
        <v>90</v>
      </c>
      <c r="F18" s="11">
        <f aca="true" t="shared" si="2" ref="F18:F23">C18*E18</f>
        <v>16200</v>
      </c>
    </row>
    <row r="19" spans="1:6" s="1" customFormat="1" ht="12.75" customHeight="1">
      <c r="A19" s="8">
        <v>14</v>
      </c>
      <c r="B19" s="27" t="s">
        <v>5</v>
      </c>
      <c r="C19" s="8">
        <v>1900</v>
      </c>
      <c r="D19" s="8" t="s">
        <v>35</v>
      </c>
      <c r="E19" s="8">
        <v>34</v>
      </c>
      <c r="F19" s="11">
        <f t="shared" si="2"/>
        <v>64600</v>
      </c>
    </row>
    <row r="20" spans="1:6" s="1" customFormat="1" ht="12.75" customHeight="1">
      <c r="A20" s="8">
        <v>15</v>
      </c>
      <c r="B20" s="27" t="s">
        <v>6</v>
      </c>
      <c r="C20" s="8">
        <v>1</v>
      </c>
      <c r="D20" s="8" t="s">
        <v>31</v>
      </c>
      <c r="E20" s="8">
        <v>23000</v>
      </c>
      <c r="F20" s="11">
        <f t="shared" si="2"/>
        <v>23000</v>
      </c>
    </row>
    <row r="21" spans="1:6" s="1" customFormat="1" ht="12.75" customHeight="1">
      <c r="A21" s="8">
        <v>16</v>
      </c>
      <c r="B21" s="27" t="s">
        <v>9</v>
      </c>
      <c r="C21" s="8">
        <v>1</v>
      </c>
      <c r="D21" s="8" t="s">
        <v>31</v>
      </c>
      <c r="E21" s="8">
        <v>25000</v>
      </c>
      <c r="F21" s="11">
        <f t="shared" si="2"/>
        <v>25000</v>
      </c>
    </row>
    <row r="22" spans="1:6" s="1" customFormat="1" ht="12.75" customHeight="1">
      <c r="A22" s="8">
        <v>17</v>
      </c>
      <c r="B22" s="27" t="s">
        <v>7</v>
      </c>
      <c r="C22" s="8">
        <v>2</v>
      </c>
      <c r="D22" s="8" t="s">
        <v>14</v>
      </c>
      <c r="E22" s="8">
        <v>4900</v>
      </c>
      <c r="F22" s="11">
        <f t="shared" si="2"/>
        <v>9800</v>
      </c>
    </row>
    <row r="23" spans="1:6" s="1" customFormat="1" ht="12.75" customHeight="1">
      <c r="A23" s="8">
        <v>18</v>
      </c>
      <c r="B23" s="27" t="s">
        <v>49</v>
      </c>
      <c r="C23" s="8">
        <v>85</v>
      </c>
      <c r="D23" s="8" t="s">
        <v>36</v>
      </c>
      <c r="E23" s="8">
        <v>320</v>
      </c>
      <c r="F23" s="11">
        <f t="shared" si="2"/>
        <v>27200</v>
      </c>
    </row>
    <row r="24" spans="1:6" s="1" customFormat="1" ht="12.75" customHeight="1">
      <c r="A24" s="8">
        <v>19</v>
      </c>
      <c r="B24" s="9" t="s">
        <v>46</v>
      </c>
      <c r="C24" s="10">
        <v>60</v>
      </c>
      <c r="D24" s="10" t="s">
        <v>39</v>
      </c>
      <c r="E24" s="10">
        <v>410</v>
      </c>
      <c r="F24" s="11">
        <f t="shared" si="1"/>
        <v>24600</v>
      </c>
    </row>
    <row r="25" spans="1:6" s="1" customFormat="1" ht="12.75" customHeight="1">
      <c r="A25" s="8">
        <v>20</v>
      </c>
      <c r="B25" s="7" t="s">
        <v>26</v>
      </c>
      <c r="C25" s="10">
        <v>2.25</v>
      </c>
      <c r="D25" s="10" t="s">
        <v>18</v>
      </c>
      <c r="E25" s="10">
        <v>52000</v>
      </c>
      <c r="F25" s="11">
        <f t="shared" si="1"/>
        <v>117000</v>
      </c>
    </row>
    <row r="26" spans="1:6" s="1" customFormat="1" ht="12.75" customHeight="1">
      <c r="A26" s="8">
        <v>21</v>
      </c>
      <c r="B26" s="7" t="s">
        <v>24</v>
      </c>
      <c r="C26" s="10">
        <v>3.4</v>
      </c>
      <c r="D26" s="10" t="s">
        <v>18</v>
      </c>
      <c r="E26" s="10">
        <v>36000</v>
      </c>
      <c r="F26" s="11">
        <f t="shared" si="1"/>
        <v>122400</v>
      </c>
    </row>
    <row r="27" spans="1:6" s="1" customFormat="1" ht="12.75" customHeight="1">
      <c r="A27" s="8">
        <v>22</v>
      </c>
      <c r="B27" s="9" t="s">
        <v>22</v>
      </c>
      <c r="C27" s="10">
        <v>1.6</v>
      </c>
      <c r="D27" s="10" t="s">
        <v>18</v>
      </c>
      <c r="E27" s="10">
        <v>48500</v>
      </c>
      <c r="F27" s="11">
        <f t="shared" si="1"/>
        <v>77600</v>
      </c>
    </row>
    <row r="28" spans="1:6" s="1" customFormat="1" ht="12.75" customHeight="1">
      <c r="A28" s="8">
        <v>23</v>
      </c>
      <c r="B28" s="9" t="s">
        <v>40</v>
      </c>
      <c r="C28" s="10">
        <v>2.5</v>
      </c>
      <c r="D28" s="10" t="s">
        <v>18</v>
      </c>
      <c r="E28" s="10">
        <v>15000</v>
      </c>
      <c r="F28" s="11">
        <f t="shared" si="1"/>
        <v>37500</v>
      </c>
    </row>
    <row r="29" spans="1:6" s="1" customFormat="1" ht="12.75" customHeight="1">
      <c r="A29" s="8">
        <v>24</v>
      </c>
      <c r="B29" s="7" t="s">
        <v>27</v>
      </c>
      <c r="C29" s="10">
        <v>1.5</v>
      </c>
      <c r="D29" s="10" t="s">
        <v>18</v>
      </c>
      <c r="E29" s="10">
        <v>52000</v>
      </c>
      <c r="F29" s="11">
        <f t="shared" si="1"/>
        <v>78000</v>
      </c>
    </row>
    <row r="30" spans="1:6" s="1" customFormat="1" ht="12.75" customHeight="1">
      <c r="A30" s="8">
        <v>25</v>
      </c>
      <c r="B30" s="7" t="s">
        <v>29</v>
      </c>
      <c r="C30" s="10">
        <v>3.4</v>
      </c>
      <c r="D30" s="10" t="s">
        <v>18</v>
      </c>
      <c r="E30" s="10">
        <v>36000</v>
      </c>
      <c r="F30" s="11">
        <f t="shared" si="1"/>
        <v>122400</v>
      </c>
    </row>
    <row r="31" spans="1:6" s="1" customFormat="1" ht="12.75" customHeight="1">
      <c r="A31" s="8">
        <v>26</v>
      </c>
      <c r="B31" s="9" t="s">
        <v>48</v>
      </c>
      <c r="C31" s="10">
        <v>36</v>
      </c>
      <c r="D31" s="10" t="s">
        <v>47</v>
      </c>
      <c r="E31" s="10">
        <v>1250</v>
      </c>
      <c r="F31" s="11">
        <f t="shared" si="1"/>
        <v>45000</v>
      </c>
    </row>
    <row r="32" spans="1:6" s="1" customFormat="1" ht="12.75" customHeight="1">
      <c r="A32" s="8">
        <v>27</v>
      </c>
      <c r="B32" s="9" t="s">
        <v>30</v>
      </c>
      <c r="C32" s="10">
        <v>1</v>
      </c>
      <c r="D32" s="10" t="s">
        <v>31</v>
      </c>
      <c r="E32" s="10">
        <v>7000</v>
      </c>
      <c r="F32" s="11">
        <f t="shared" si="1"/>
        <v>7000</v>
      </c>
    </row>
    <row r="33" spans="1:6" ht="12.75" customHeight="1">
      <c r="A33" s="34"/>
      <c r="B33" s="34"/>
      <c r="C33" s="34"/>
      <c r="D33" s="34"/>
      <c r="E33" s="34"/>
      <c r="F33" s="24">
        <f>SUM(F16:F32)</f>
        <v>1458212</v>
      </c>
    </row>
    <row r="34" spans="1:6" ht="12.75" customHeight="1">
      <c r="A34" s="28" t="s">
        <v>32</v>
      </c>
      <c r="B34" s="29"/>
      <c r="C34" s="29"/>
      <c r="D34" s="29"/>
      <c r="E34" s="29"/>
      <c r="F34" s="30"/>
    </row>
    <row r="35" spans="1:6" ht="29.25" customHeight="1">
      <c r="A35" s="8">
        <v>28</v>
      </c>
      <c r="B35" s="7" t="s">
        <v>51</v>
      </c>
      <c r="C35" s="10">
        <v>180</v>
      </c>
      <c r="D35" s="10" t="s">
        <v>17</v>
      </c>
      <c r="E35" s="10">
        <v>1340</v>
      </c>
      <c r="F35" s="11">
        <f>C35*E35</f>
        <v>241200</v>
      </c>
    </row>
    <row r="36" spans="1:6" s="12" customFormat="1" ht="14.25" customHeight="1">
      <c r="A36" s="8">
        <v>29</v>
      </c>
      <c r="B36" s="7" t="s">
        <v>33</v>
      </c>
      <c r="C36" s="14">
        <v>3</v>
      </c>
      <c r="D36" s="14" t="s">
        <v>18</v>
      </c>
      <c r="E36" s="14">
        <v>48500</v>
      </c>
      <c r="F36" s="15">
        <f>C36*E36</f>
        <v>145500</v>
      </c>
    </row>
    <row r="37" spans="1:6" ht="12.75" customHeight="1">
      <c r="A37" s="8">
        <v>30</v>
      </c>
      <c r="B37" s="9" t="s">
        <v>41</v>
      </c>
      <c r="C37" s="10">
        <v>2</v>
      </c>
      <c r="D37" s="14" t="s">
        <v>18</v>
      </c>
      <c r="E37" s="10">
        <v>15000</v>
      </c>
      <c r="F37" s="15">
        <f>C37*E37</f>
        <v>30000</v>
      </c>
    </row>
    <row r="38" spans="1:6" ht="12.75" customHeight="1">
      <c r="A38" s="31"/>
      <c r="B38" s="32"/>
      <c r="C38" s="32"/>
      <c r="D38" s="32"/>
      <c r="E38" s="33"/>
      <c r="F38" s="24">
        <f>SUM(F35:F37)</f>
        <v>416700</v>
      </c>
    </row>
    <row r="39" spans="1:6" ht="12.75" customHeight="1">
      <c r="A39" s="28" t="s">
        <v>34</v>
      </c>
      <c r="B39" s="29"/>
      <c r="C39" s="29"/>
      <c r="D39" s="29"/>
      <c r="E39" s="29"/>
      <c r="F39" s="30"/>
    </row>
    <row r="40" spans="1:6" ht="12.75" customHeight="1">
      <c r="A40" s="8">
        <v>31</v>
      </c>
      <c r="B40" s="9" t="s">
        <v>50</v>
      </c>
      <c r="C40" s="10"/>
      <c r="D40" s="10"/>
      <c r="E40" s="10"/>
      <c r="F40" s="11">
        <v>115000</v>
      </c>
    </row>
    <row r="41" spans="1:6" ht="12.75" customHeight="1">
      <c r="A41" s="8">
        <v>32</v>
      </c>
      <c r="B41" s="9" t="s">
        <v>2</v>
      </c>
      <c r="C41" s="10"/>
      <c r="D41" s="10"/>
      <c r="E41" s="10"/>
      <c r="F41" s="11">
        <v>210000</v>
      </c>
    </row>
    <row r="42" spans="1:6" ht="12.75" customHeight="1">
      <c r="A42" s="8">
        <v>33</v>
      </c>
      <c r="B42" s="16" t="s">
        <v>3</v>
      </c>
      <c r="C42" s="20"/>
      <c r="D42" s="20"/>
      <c r="E42" s="20"/>
      <c r="F42" s="11">
        <v>550000</v>
      </c>
    </row>
    <row r="43" spans="1:6" ht="12.75" customHeight="1">
      <c r="A43" s="8">
        <v>34</v>
      </c>
      <c r="B43" s="17" t="s">
        <v>52</v>
      </c>
      <c r="C43" s="18"/>
      <c r="D43" s="18"/>
      <c r="E43" s="18"/>
      <c r="F43" s="11">
        <v>570000</v>
      </c>
    </row>
    <row r="44" spans="1:6" ht="12.75" customHeight="1">
      <c r="A44" s="18"/>
      <c r="B44" s="19" t="s">
        <v>4</v>
      </c>
      <c r="C44" s="19"/>
      <c r="D44" s="19"/>
      <c r="E44" s="19"/>
      <c r="F44" s="24">
        <f>SUM(F40:F43)+F14+F33+F38</f>
        <v>3975212</v>
      </c>
    </row>
    <row r="46" spans="2:6" ht="12.75">
      <c r="B46" s="5" t="s">
        <v>8</v>
      </c>
      <c r="C46" s="21"/>
      <c r="D46" s="21"/>
      <c r="E46" s="21"/>
      <c r="F46" s="25"/>
    </row>
    <row r="47" spans="1:5" ht="12.75">
      <c r="A47" s="2">
        <v>1</v>
      </c>
      <c r="B47" s="6" t="s">
        <v>53</v>
      </c>
      <c r="C47" s="22"/>
      <c r="D47" s="22"/>
      <c r="E47" s="22"/>
    </row>
    <row r="48" spans="1:2" ht="12.75">
      <c r="A48" s="2">
        <v>2</v>
      </c>
      <c r="B48" t="s">
        <v>57</v>
      </c>
    </row>
    <row r="49" spans="1:2" ht="12.75">
      <c r="A49" s="2">
        <v>3</v>
      </c>
      <c r="B49" t="s">
        <v>58</v>
      </c>
    </row>
    <row r="50" spans="1:2" ht="12.75">
      <c r="A50" s="2">
        <v>4</v>
      </c>
      <c r="B50" t="s">
        <v>59</v>
      </c>
    </row>
    <row r="51" spans="1:2" ht="12.75">
      <c r="A51" s="2">
        <v>5</v>
      </c>
      <c r="B51" t="s">
        <v>60</v>
      </c>
    </row>
    <row r="52" spans="1:2" ht="12.75">
      <c r="A52" s="2">
        <v>6</v>
      </c>
      <c r="B52" t="s">
        <v>61</v>
      </c>
    </row>
    <row r="53" spans="1:6" ht="24" customHeight="1">
      <c r="A53" s="2">
        <v>7</v>
      </c>
      <c r="B53" s="3" t="s">
        <v>62</v>
      </c>
      <c r="C53" s="23"/>
      <c r="D53" s="23"/>
      <c r="E53" s="23"/>
      <c r="F53" s="23"/>
    </row>
    <row r="54" spans="1:6" s="4" customFormat="1" ht="12.75">
      <c r="A54" s="2">
        <v>8</v>
      </c>
      <c r="B54" s="4" t="s">
        <v>63</v>
      </c>
      <c r="C54" s="2"/>
      <c r="D54" s="2"/>
      <c r="E54" s="2"/>
      <c r="F54" s="2"/>
    </row>
    <row r="55" spans="1:2" ht="25.5">
      <c r="A55" s="2">
        <v>9</v>
      </c>
      <c r="B55" s="3" t="s">
        <v>64</v>
      </c>
    </row>
    <row r="58" ht="12.75">
      <c r="C58" s="26"/>
    </row>
    <row r="59" ht="12.75">
      <c r="C59" s="26"/>
    </row>
    <row r="60" ht="12.75">
      <c r="C60" s="26"/>
    </row>
    <row r="61" ht="12.75">
      <c r="C61" s="26"/>
    </row>
    <row r="62" ht="12.75">
      <c r="C62" s="26"/>
    </row>
    <row r="63" ht="12.75">
      <c r="C63" s="26"/>
    </row>
    <row r="64" ht="12.75">
      <c r="C64" s="26"/>
    </row>
  </sheetData>
  <sheetProtection selectLockedCells="1" selectUnlockedCells="1"/>
  <mergeCells count="8">
    <mergeCell ref="A1:F1"/>
    <mergeCell ref="A3:F3"/>
    <mergeCell ref="A15:F15"/>
    <mergeCell ref="A34:F34"/>
    <mergeCell ref="A39:F39"/>
    <mergeCell ref="A38:E38"/>
    <mergeCell ref="A33:E33"/>
    <mergeCell ref="A14:E14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Александрович Белян</dc:creator>
  <cp:keywords/>
  <dc:description/>
  <cp:lastModifiedBy>User</cp:lastModifiedBy>
  <dcterms:created xsi:type="dcterms:W3CDTF">2019-11-18T08:58:55Z</dcterms:created>
  <dcterms:modified xsi:type="dcterms:W3CDTF">2021-05-03T23:48:08Z</dcterms:modified>
  <cp:category/>
  <cp:version/>
  <cp:contentType/>
  <cp:contentStatus/>
</cp:coreProperties>
</file>